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2435" windowHeight="108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7" i="1" l="1"/>
  <c r="L27" i="1" s="1"/>
  <c r="M27" i="1" s="1"/>
  <c r="H26" i="1"/>
  <c r="L26" i="1" s="1"/>
  <c r="M26" i="1" s="1"/>
  <c r="H25" i="1"/>
  <c r="L25" i="1" s="1"/>
  <c r="M25" i="1" s="1"/>
  <c r="H24" i="1"/>
  <c r="L24" i="1" s="1"/>
  <c r="M24" i="1" s="1"/>
  <c r="H23" i="1"/>
  <c r="L23" i="1" s="1"/>
  <c r="M23" i="1" s="1"/>
  <c r="H22" i="1"/>
  <c r="L22" i="1" s="1"/>
  <c r="M22" i="1" s="1"/>
  <c r="H21" i="1"/>
  <c r="L21" i="1" s="1"/>
  <c r="M21" i="1" s="1"/>
  <c r="H20" i="1"/>
  <c r="L20" i="1" s="1"/>
  <c r="M20" i="1" s="1"/>
  <c r="H19" i="1"/>
  <c r="L19" i="1" s="1"/>
  <c r="M19" i="1" s="1"/>
  <c r="H18" i="1"/>
  <c r="L18" i="1" s="1"/>
  <c r="M18" i="1" s="1"/>
  <c r="H17" i="1"/>
  <c r="L17" i="1" s="1"/>
  <c r="M17" i="1" s="1"/>
  <c r="H16" i="1"/>
  <c r="L16" i="1" s="1"/>
  <c r="M16" i="1" s="1"/>
  <c r="H15" i="1"/>
  <c r="L15" i="1" s="1"/>
  <c r="M15" i="1" s="1"/>
  <c r="H14" i="1"/>
  <c r="L14" i="1" s="1"/>
  <c r="M14" i="1" s="1"/>
  <c r="H13" i="1"/>
  <c r="L13" i="1" s="1"/>
  <c r="M13" i="1" s="1"/>
  <c r="H12" i="1"/>
  <c r="L12" i="1" s="1"/>
  <c r="M12" i="1" s="1"/>
  <c r="H11" i="1"/>
  <c r="L11" i="1" s="1"/>
  <c r="M11" i="1" s="1"/>
  <c r="H10" i="1"/>
  <c r="L10" i="1" s="1"/>
  <c r="M10" i="1" s="1"/>
  <c r="H9" i="1"/>
  <c r="L9" i="1" s="1"/>
  <c r="M9" i="1" s="1"/>
  <c r="H8" i="1"/>
  <c r="L8" i="1" s="1"/>
  <c r="M8" i="1" s="1"/>
  <c r="H4" i="1" l="1"/>
  <c r="H5" i="1"/>
  <c r="H6" i="1"/>
  <c r="H7" i="1"/>
  <c r="H3" i="1"/>
  <c r="L3" i="1" s="1"/>
  <c r="M3" i="1" s="1"/>
  <c r="L7" i="1" l="1"/>
  <c r="M7" i="1" s="1"/>
  <c r="L5" i="1"/>
  <c r="M5" i="1" s="1"/>
  <c r="L6" i="1"/>
  <c r="M6" i="1" s="1"/>
  <c r="L4" i="1"/>
  <c r="M4" i="1" s="1"/>
</calcChain>
</file>

<file path=xl/sharedStrings.xml><?xml version="1.0" encoding="utf-8"?>
<sst xmlns="http://schemas.openxmlformats.org/spreadsheetml/2006/main" count="92" uniqueCount="43">
  <si>
    <t>Label</t>
  </si>
  <si>
    <t>151-4</t>
  </si>
  <si>
    <t>255-8</t>
  </si>
  <si>
    <t>72414 5</t>
  </si>
  <si>
    <t>72514 2</t>
  </si>
  <si>
    <t>72414 1</t>
  </si>
  <si>
    <t>72414 7</t>
  </si>
  <si>
    <t>72514 4</t>
  </si>
  <si>
    <t>Count</t>
  </si>
  <si>
    <t>Volume</t>
  </si>
  <si>
    <t>Tube</t>
  </si>
  <si>
    <t>Volume (ml)</t>
  </si>
  <si>
    <t>E/L</t>
  </si>
  <si>
    <t xml:space="preserve">Total </t>
  </si>
  <si>
    <t>#</t>
  </si>
  <si>
    <t>Mean</t>
  </si>
  <si>
    <t>L</t>
  </si>
  <si>
    <t>E</t>
  </si>
  <si>
    <r>
      <t>Counted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l)</t>
    </r>
  </si>
  <si>
    <r>
      <t>Removed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l)</t>
    </r>
  </si>
  <si>
    <t>Scientific</t>
  </si>
  <si>
    <t>1N9-12</t>
  </si>
  <si>
    <t>1H1-4</t>
  </si>
  <si>
    <t>72914 3</t>
  </si>
  <si>
    <t>72414 2</t>
  </si>
  <si>
    <t>72514 5</t>
  </si>
  <si>
    <t>Date</t>
  </si>
  <si>
    <t>72514 1</t>
  </si>
  <si>
    <t>72414 4</t>
  </si>
  <si>
    <t>72014 1</t>
  </si>
  <si>
    <t>72414 6</t>
  </si>
  <si>
    <t>72414 8</t>
  </si>
  <si>
    <t>451-4</t>
  </si>
  <si>
    <t>1H9-12</t>
  </si>
  <si>
    <t>4H5-8</t>
  </si>
  <si>
    <t>2H1-4</t>
  </si>
  <si>
    <t>72314 2</t>
  </si>
  <si>
    <t>72414 3</t>
  </si>
  <si>
    <t>72514 3</t>
  </si>
  <si>
    <t>72514 6</t>
  </si>
  <si>
    <t>72314 1</t>
  </si>
  <si>
    <t>Embryo or Larvae</t>
  </si>
  <si>
    <t xml:space="preserve"> Removed too much at 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</si>
</sst>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4" fontId="0" fillId="0" borderId="0" xfId="0" applyNumberFormat="1"/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B1" workbookViewId="0">
      <selection activeCell="I30" sqref="I30"/>
    </sheetView>
  </sheetViews>
  <sheetFormatPr defaultRowHeight="15" x14ac:dyDescent="0.25"/>
  <cols>
    <col min="3" max="3" width="9.7109375" bestFit="1" customWidth="1"/>
    <col min="4" max="4" width="12.28515625" style="1" customWidth="1"/>
    <col min="5" max="7" width="9.140625" style="1"/>
    <col min="8" max="8" width="9.140625" style="3"/>
    <col min="9" max="9" width="13.140625" style="1" customWidth="1"/>
    <col min="10" max="10" width="15.85546875" style="1" customWidth="1"/>
    <col min="11" max="11" width="13.85546875" style="1" customWidth="1"/>
    <col min="12" max="12" width="9.5703125" style="19" bestFit="1" customWidth="1"/>
    <col min="13" max="13" width="9.140625" style="4"/>
    <col min="14" max="14" width="26.7109375" customWidth="1"/>
  </cols>
  <sheetData>
    <row r="1" spans="1:14" s="2" customFormat="1" x14ac:dyDescent="0.25">
      <c r="A1" s="13" t="s">
        <v>0</v>
      </c>
      <c r="B1" s="15"/>
      <c r="C1" s="11" t="s">
        <v>8</v>
      </c>
      <c r="D1" s="11" t="s">
        <v>10</v>
      </c>
      <c r="E1" s="13" t="s">
        <v>8</v>
      </c>
      <c r="F1" s="14"/>
      <c r="G1" s="14"/>
      <c r="H1" s="15"/>
      <c r="I1" s="11" t="s">
        <v>9</v>
      </c>
      <c r="J1" s="11" t="s">
        <v>41</v>
      </c>
      <c r="K1" s="11" t="s">
        <v>9</v>
      </c>
      <c r="L1" s="13" t="s">
        <v>13</v>
      </c>
      <c r="M1" s="15"/>
    </row>
    <row r="2" spans="1:14" s="2" customFormat="1" x14ac:dyDescent="0.25">
      <c r="A2" s="16"/>
      <c r="B2" s="17"/>
      <c r="C2" s="12" t="s">
        <v>26</v>
      </c>
      <c r="D2" s="12" t="s">
        <v>11</v>
      </c>
      <c r="E2" s="7">
        <v>1</v>
      </c>
      <c r="F2" s="9">
        <v>2</v>
      </c>
      <c r="G2" s="9">
        <v>3</v>
      </c>
      <c r="H2" s="10" t="s">
        <v>15</v>
      </c>
      <c r="I2" s="12" t="s">
        <v>18</v>
      </c>
      <c r="J2" s="12" t="s">
        <v>12</v>
      </c>
      <c r="K2" s="12" t="s">
        <v>19</v>
      </c>
      <c r="L2" s="18" t="s">
        <v>14</v>
      </c>
      <c r="M2" s="8" t="s">
        <v>20</v>
      </c>
    </row>
    <row r="3" spans="1:14" x14ac:dyDescent="0.25">
      <c r="A3" t="s">
        <v>1</v>
      </c>
      <c r="B3" t="s">
        <v>3</v>
      </c>
      <c r="C3" s="6">
        <v>41908</v>
      </c>
      <c r="D3" s="1">
        <v>50</v>
      </c>
      <c r="E3" s="1">
        <v>40</v>
      </c>
      <c r="F3" s="1">
        <v>52</v>
      </c>
      <c r="G3" s="1">
        <v>53</v>
      </c>
      <c r="H3" s="3">
        <f>AVERAGE(E3:G3)</f>
        <v>48.333333333333336</v>
      </c>
      <c r="I3" s="1">
        <v>50</v>
      </c>
      <c r="J3" s="1" t="s">
        <v>17</v>
      </c>
      <c r="K3" s="1">
        <v>300</v>
      </c>
      <c r="L3" s="19">
        <f>((H3/I3)*1000*D3)</f>
        <v>48333.333333333328</v>
      </c>
      <c r="M3" s="5">
        <f>L3</f>
        <v>48333.333333333328</v>
      </c>
    </row>
    <row r="4" spans="1:14" x14ac:dyDescent="0.25">
      <c r="A4" t="s">
        <v>2</v>
      </c>
      <c r="B4" t="s">
        <v>4</v>
      </c>
      <c r="C4" s="6">
        <v>41908</v>
      </c>
      <c r="D4" s="1">
        <v>45</v>
      </c>
      <c r="E4" s="1">
        <v>46</v>
      </c>
      <c r="F4" s="1">
        <v>45</v>
      </c>
      <c r="G4" s="1">
        <v>45</v>
      </c>
      <c r="H4" s="3">
        <f>AVERAGE(E4:G4)</f>
        <v>45.333333333333336</v>
      </c>
      <c r="I4" s="1">
        <v>50</v>
      </c>
      <c r="J4" s="1" t="s">
        <v>16</v>
      </c>
      <c r="K4" s="1">
        <v>150</v>
      </c>
      <c r="L4" s="19">
        <f t="shared" ref="L4:L27" si="0">((H4/I4)*1000*D4)</f>
        <v>40800</v>
      </c>
      <c r="M4" s="5">
        <f>L4</f>
        <v>40800</v>
      </c>
    </row>
    <row r="5" spans="1:14" x14ac:dyDescent="0.25">
      <c r="A5" t="s">
        <v>1</v>
      </c>
      <c r="B5" t="s">
        <v>5</v>
      </c>
      <c r="C5" s="6">
        <v>41908</v>
      </c>
      <c r="D5" s="1">
        <v>45</v>
      </c>
      <c r="E5" s="1">
        <v>5</v>
      </c>
      <c r="F5" s="1">
        <v>3</v>
      </c>
      <c r="G5" s="1">
        <v>5</v>
      </c>
      <c r="H5" s="3">
        <f>AVERAGE(E5:G5)</f>
        <v>4.333333333333333</v>
      </c>
      <c r="I5" s="1">
        <v>100</v>
      </c>
      <c r="J5" s="1" t="s">
        <v>17</v>
      </c>
      <c r="K5" s="1">
        <v>300</v>
      </c>
      <c r="L5" s="19">
        <f t="shared" si="0"/>
        <v>1949.9999999999998</v>
      </c>
      <c r="M5" s="5">
        <f>L5</f>
        <v>1949.9999999999998</v>
      </c>
    </row>
    <row r="6" spans="1:14" x14ac:dyDescent="0.25">
      <c r="A6" t="s">
        <v>1</v>
      </c>
      <c r="B6" t="s">
        <v>6</v>
      </c>
      <c r="C6" s="6">
        <v>41908</v>
      </c>
      <c r="D6" s="1">
        <v>50</v>
      </c>
      <c r="E6" s="1">
        <v>9</v>
      </c>
      <c r="F6" s="1">
        <v>29</v>
      </c>
      <c r="G6" s="1">
        <v>16</v>
      </c>
      <c r="H6" s="3">
        <f>AVERAGE(E6:G6)</f>
        <v>18</v>
      </c>
      <c r="I6" s="1">
        <v>100</v>
      </c>
      <c r="J6" s="1" t="s">
        <v>17</v>
      </c>
      <c r="K6" s="1">
        <v>300</v>
      </c>
      <c r="L6" s="19">
        <f t="shared" si="0"/>
        <v>9000</v>
      </c>
      <c r="M6" s="5">
        <f>L6</f>
        <v>9000</v>
      </c>
    </row>
    <row r="7" spans="1:14" x14ac:dyDescent="0.25">
      <c r="A7" t="s">
        <v>2</v>
      </c>
      <c r="B7" t="s">
        <v>7</v>
      </c>
      <c r="C7" s="6">
        <v>41908</v>
      </c>
      <c r="D7" s="1">
        <v>45</v>
      </c>
      <c r="E7" s="1">
        <v>18</v>
      </c>
      <c r="F7" s="1">
        <v>16</v>
      </c>
      <c r="G7" s="1">
        <v>19</v>
      </c>
      <c r="H7" s="3">
        <f>AVERAGE(E7:G7)</f>
        <v>17.666666666666668</v>
      </c>
      <c r="I7" s="1">
        <v>50</v>
      </c>
      <c r="J7" s="1" t="s">
        <v>17</v>
      </c>
      <c r="K7" s="1">
        <v>150</v>
      </c>
      <c r="L7" s="19">
        <f t="shared" si="0"/>
        <v>15900</v>
      </c>
      <c r="M7" s="5">
        <f>L7</f>
        <v>15900</v>
      </c>
    </row>
    <row r="8" spans="1:14" x14ac:dyDescent="0.25">
      <c r="A8" t="s">
        <v>21</v>
      </c>
      <c r="B8" t="s">
        <v>23</v>
      </c>
      <c r="C8" s="6">
        <v>41921</v>
      </c>
      <c r="D8" s="1">
        <v>45</v>
      </c>
      <c r="E8" s="1">
        <v>42</v>
      </c>
      <c r="F8" s="1">
        <v>42</v>
      </c>
      <c r="G8" s="1">
        <v>47</v>
      </c>
      <c r="H8" s="3">
        <f t="shared" ref="H8:H27" si="1">AVERAGE(E8:G8)</f>
        <v>43.666666666666664</v>
      </c>
      <c r="I8" s="1">
        <v>200</v>
      </c>
      <c r="J8" s="1" t="s">
        <v>17</v>
      </c>
      <c r="K8" s="1">
        <v>600</v>
      </c>
      <c r="L8" s="19">
        <f t="shared" si="0"/>
        <v>9825</v>
      </c>
      <c r="M8" s="4">
        <f t="shared" ref="M8:M27" si="2">L8</f>
        <v>9825</v>
      </c>
    </row>
    <row r="9" spans="1:14" x14ac:dyDescent="0.25">
      <c r="A9" t="s">
        <v>21</v>
      </c>
      <c r="B9" t="s">
        <v>24</v>
      </c>
      <c r="C9" s="6">
        <v>41921</v>
      </c>
      <c r="D9" s="1">
        <v>50</v>
      </c>
      <c r="E9" s="1">
        <v>112</v>
      </c>
      <c r="F9" s="1">
        <v>129</v>
      </c>
      <c r="G9" s="1">
        <v>132</v>
      </c>
      <c r="H9" s="3">
        <f t="shared" si="1"/>
        <v>124.33333333333333</v>
      </c>
      <c r="I9" s="1">
        <v>50</v>
      </c>
      <c r="J9" s="1" t="s">
        <v>17</v>
      </c>
      <c r="K9" s="20">
        <v>450</v>
      </c>
      <c r="L9" s="19">
        <f t="shared" si="0"/>
        <v>124333.33333333333</v>
      </c>
      <c r="M9" s="4">
        <f t="shared" si="2"/>
        <v>124333.33333333333</v>
      </c>
      <c r="N9" t="s">
        <v>42</v>
      </c>
    </row>
    <row r="10" spans="1:14" x14ac:dyDescent="0.25">
      <c r="A10" t="s">
        <v>2</v>
      </c>
      <c r="B10" t="s">
        <v>25</v>
      </c>
      <c r="C10" s="6">
        <v>41921</v>
      </c>
      <c r="D10" s="1">
        <v>50</v>
      </c>
      <c r="E10" s="1">
        <v>100</v>
      </c>
      <c r="F10" s="1">
        <v>88</v>
      </c>
      <c r="G10" s="1">
        <v>107</v>
      </c>
      <c r="H10" s="3">
        <f t="shared" si="1"/>
        <v>98.333333333333329</v>
      </c>
      <c r="I10" s="1">
        <v>50</v>
      </c>
      <c r="J10" s="1" t="s">
        <v>17</v>
      </c>
      <c r="K10" s="1">
        <v>150</v>
      </c>
      <c r="L10" s="19">
        <f t="shared" si="0"/>
        <v>98333.333333333328</v>
      </c>
      <c r="M10" s="4">
        <f t="shared" si="2"/>
        <v>98333.333333333328</v>
      </c>
    </row>
    <row r="11" spans="1:14" x14ac:dyDescent="0.25">
      <c r="A11" t="s">
        <v>2</v>
      </c>
      <c r="B11" t="s">
        <v>27</v>
      </c>
      <c r="C11" s="6">
        <v>41921</v>
      </c>
      <c r="D11" s="1">
        <v>45</v>
      </c>
      <c r="E11" s="1">
        <v>116</v>
      </c>
      <c r="F11" s="1">
        <v>149</v>
      </c>
      <c r="G11" s="1">
        <v>152</v>
      </c>
      <c r="H11" s="3">
        <f t="shared" si="1"/>
        <v>139</v>
      </c>
      <c r="I11" s="1">
        <v>50</v>
      </c>
      <c r="J11" s="1" t="s">
        <v>16</v>
      </c>
      <c r="K11" s="1">
        <v>150</v>
      </c>
      <c r="L11" s="19">
        <f t="shared" si="0"/>
        <v>125100</v>
      </c>
      <c r="M11" s="4">
        <f t="shared" si="2"/>
        <v>125100</v>
      </c>
    </row>
    <row r="12" spans="1:14" x14ac:dyDescent="0.25">
      <c r="A12" t="s">
        <v>1</v>
      </c>
      <c r="B12" t="s">
        <v>28</v>
      </c>
      <c r="C12" s="6">
        <v>41921</v>
      </c>
      <c r="D12" s="1">
        <v>45</v>
      </c>
      <c r="E12" s="1">
        <v>51</v>
      </c>
      <c r="F12" s="1">
        <v>43</v>
      </c>
      <c r="G12" s="1">
        <v>38</v>
      </c>
      <c r="H12" s="3">
        <f t="shared" si="1"/>
        <v>44</v>
      </c>
      <c r="I12" s="1">
        <v>50</v>
      </c>
      <c r="J12" s="1" t="s">
        <v>17</v>
      </c>
      <c r="K12" s="1">
        <v>150</v>
      </c>
      <c r="L12" s="19">
        <f t="shared" si="0"/>
        <v>39600</v>
      </c>
      <c r="M12" s="4">
        <f t="shared" si="2"/>
        <v>39600</v>
      </c>
    </row>
    <row r="13" spans="1:14" x14ac:dyDescent="0.25">
      <c r="A13" t="s">
        <v>21</v>
      </c>
      <c r="B13" t="s">
        <v>5</v>
      </c>
      <c r="C13" s="6">
        <v>41921</v>
      </c>
      <c r="D13" s="1">
        <v>45</v>
      </c>
      <c r="E13" s="1">
        <v>52</v>
      </c>
      <c r="F13" s="1">
        <v>53</v>
      </c>
      <c r="G13" s="1">
        <v>39</v>
      </c>
      <c r="H13" s="3">
        <f t="shared" si="1"/>
        <v>48</v>
      </c>
      <c r="I13" s="1">
        <v>50</v>
      </c>
      <c r="J13" s="1" t="s">
        <v>17</v>
      </c>
      <c r="K13" s="1">
        <v>150</v>
      </c>
      <c r="L13" s="19">
        <f t="shared" si="0"/>
        <v>43200</v>
      </c>
      <c r="M13" s="4">
        <f t="shared" si="2"/>
        <v>43200</v>
      </c>
    </row>
    <row r="14" spans="1:14" x14ac:dyDescent="0.25">
      <c r="A14" t="s">
        <v>22</v>
      </c>
      <c r="B14" t="s">
        <v>29</v>
      </c>
      <c r="C14" s="6">
        <v>41921</v>
      </c>
      <c r="D14" s="1">
        <v>5</v>
      </c>
      <c r="E14" s="1">
        <v>289</v>
      </c>
      <c r="F14" s="1">
        <v>220</v>
      </c>
      <c r="G14" s="1">
        <v>309</v>
      </c>
      <c r="H14" s="3">
        <f t="shared" si="1"/>
        <v>272.66666666666669</v>
      </c>
      <c r="I14" s="1">
        <v>50</v>
      </c>
      <c r="J14" s="1" t="s">
        <v>17</v>
      </c>
      <c r="K14" s="1">
        <v>150</v>
      </c>
      <c r="L14" s="19">
        <f t="shared" si="0"/>
        <v>27266.666666666672</v>
      </c>
      <c r="M14" s="4">
        <f t="shared" si="2"/>
        <v>27266.666666666672</v>
      </c>
    </row>
    <row r="15" spans="1:14" x14ac:dyDescent="0.25">
      <c r="A15" t="s">
        <v>1</v>
      </c>
      <c r="B15" t="s">
        <v>30</v>
      </c>
      <c r="C15" s="6">
        <v>41921</v>
      </c>
      <c r="D15" s="1">
        <v>50</v>
      </c>
      <c r="E15" s="1">
        <v>87</v>
      </c>
      <c r="F15" s="1">
        <v>98</v>
      </c>
      <c r="G15" s="1">
        <v>97</v>
      </c>
      <c r="H15" s="3">
        <f t="shared" si="1"/>
        <v>94</v>
      </c>
      <c r="I15" s="1">
        <v>100</v>
      </c>
      <c r="J15" s="1" t="s">
        <v>17</v>
      </c>
      <c r="K15" s="1">
        <v>300</v>
      </c>
      <c r="L15" s="19">
        <f t="shared" si="0"/>
        <v>47000</v>
      </c>
      <c r="M15" s="4">
        <f t="shared" si="2"/>
        <v>47000</v>
      </c>
    </row>
    <row r="16" spans="1:14" x14ac:dyDescent="0.25">
      <c r="A16" t="s">
        <v>1</v>
      </c>
      <c r="B16" t="s">
        <v>31</v>
      </c>
      <c r="C16" s="6">
        <v>41921</v>
      </c>
      <c r="D16" s="1">
        <v>50</v>
      </c>
      <c r="E16" s="1">
        <v>68</v>
      </c>
      <c r="F16" s="1">
        <v>39</v>
      </c>
      <c r="G16" s="1">
        <v>49</v>
      </c>
      <c r="H16" s="3">
        <f t="shared" si="1"/>
        <v>52</v>
      </c>
      <c r="I16" s="1">
        <v>200</v>
      </c>
      <c r="J16" s="1" t="s">
        <v>17</v>
      </c>
      <c r="K16" s="1">
        <v>600</v>
      </c>
      <c r="L16" s="19">
        <f t="shared" si="0"/>
        <v>13000</v>
      </c>
      <c r="M16" s="4">
        <f t="shared" si="2"/>
        <v>13000</v>
      </c>
    </row>
    <row r="17" spans="1:13" x14ac:dyDescent="0.25">
      <c r="A17" t="s">
        <v>32</v>
      </c>
      <c r="B17" t="s">
        <v>36</v>
      </c>
      <c r="C17" s="6">
        <v>41921</v>
      </c>
      <c r="D17" s="1">
        <v>50</v>
      </c>
      <c r="E17" s="1">
        <v>48</v>
      </c>
      <c r="F17" s="1">
        <v>51</v>
      </c>
      <c r="G17" s="1">
        <v>45</v>
      </c>
      <c r="H17" s="3">
        <f t="shared" si="1"/>
        <v>48</v>
      </c>
      <c r="I17" s="1">
        <v>50</v>
      </c>
      <c r="J17" s="1" t="s">
        <v>17</v>
      </c>
      <c r="K17" s="1">
        <v>150</v>
      </c>
      <c r="L17" s="19">
        <f t="shared" si="0"/>
        <v>48000</v>
      </c>
      <c r="M17" s="4">
        <f t="shared" si="2"/>
        <v>48000</v>
      </c>
    </row>
    <row r="18" spans="1:13" x14ac:dyDescent="0.25">
      <c r="A18" t="s">
        <v>33</v>
      </c>
      <c r="B18" t="s">
        <v>37</v>
      </c>
      <c r="C18" s="6">
        <v>41921</v>
      </c>
      <c r="D18" s="1">
        <v>45</v>
      </c>
      <c r="E18" s="1">
        <v>120</v>
      </c>
      <c r="F18" s="1">
        <v>101</v>
      </c>
      <c r="G18" s="1">
        <v>113</v>
      </c>
      <c r="H18" s="3">
        <f t="shared" si="1"/>
        <v>111.33333333333333</v>
      </c>
      <c r="I18" s="1">
        <v>50</v>
      </c>
      <c r="J18" s="1" t="s">
        <v>17</v>
      </c>
      <c r="K18" s="1">
        <v>150</v>
      </c>
      <c r="L18" s="19">
        <f t="shared" si="0"/>
        <v>100200</v>
      </c>
      <c r="M18" s="4">
        <f t="shared" si="2"/>
        <v>100200</v>
      </c>
    </row>
    <row r="19" spans="1:13" x14ac:dyDescent="0.25">
      <c r="A19" t="s">
        <v>2</v>
      </c>
      <c r="B19" t="s">
        <v>38</v>
      </c>
      <c r="C19" s="6">
        <v>41921</v>
      </c>
      <c r="D19" s="1">
        <v>45</v>
      </c>
      <c r="E19" s="1">
        <v>78</v>
      </c>
      <c r="F19" s="1">
        <v>79</v>
      </c>
      <c r="G19" s="1">
        <v>85</v>
      </c>
      <c r="H19" s="3">
        <f t="shared" si="1"/>
        <v>80.666666666666671</v>
      </c>
      <c r="I19" s="1">
        <v>100</v>
      </c>
      <c r="J19" s="1" t="s">
        <v>16</v>
      </c>
      <c r="K19" s="1">
        <v>300</v>
      </c>
      <c r="L19" s="19">
        <f t="shared" si="0"/>
        <v>36300</v>
      </c>
      <c r="M19" s="4">
        <f t="shared" si="2"/>
        <v>36300</v>
      </c>
    </row>
    <row r="20" spans="1:13" x14ac:dyDescent="0.25">
      <c r="A20" t="s">
        <v>33</v>
      </c>
      <c r="B20" t="s">
        <v>5</v>
      </c>
      <c r="C20" s="6">
        <v>41921</v>
      </c>
      <c r="D20" s="1">
        <v>45</v>
      </c>
      <c r="E20" s="1">
        <v>43</v>
      </c>
      <c r="F20" s="1">
        <v>38</v>
      </c>
      <c r="G20" s="1">
        <v>64</v>
      </c>
      <c r="H20" s="3">
        <f t="shared" si="1"/>
        <v>48.333333333333336</v>
      </c>
      <c r="I20" s="1">
        <v>50</v>
      </c>
      <c r="J20" s="1" t="s">
        <v>17</v>
      </c>
      <c r="K20" s="1">
        <v>150</v>
      </c>
      <c r="L20" s="19">
        <f t="shared" si="0"/>
        <v>43500</v>
      </c>
      <c r="M20" s="4">
        <f t="shared" si="2"/>
        <v>43500</v>
      </c>
    </row>
    <row r="21" spans="1:13" x14ac:dyDescent="0.25">
      <c r="A21" t="s">
        <v>2</v>
      </c>
      <c r="B21" t="s">
        <v>39</v>
      </c>
      <c r="C21" s="6">
        <v>41921</v>
      </c>
      <c r="D21" s="1">
        <v>45</v>
      </c>
      <c r="E21" s="1">
        <v>64</v>
      </c>
      <c r="F21" s="1">
        <v>79</v>
      </c>
      <c r="G21" s="1">
        <v>67</v>
      </c>
      <c r="H21" s="3">
        <f t="shared" si="1"/>
        <v>70</v>
      </c>
      <c r="I21" s="1">
        <v>100</v>
      </c>
      <c r="J21" s="1" t="s">
        <v>16</v>
      </c>
      <c r="K21" s="1">
        <v>300</v>
      </c>
      <c r="L21" s="19">
        <f t="shared" si="0"/>
        <v>31500</v>
      </c>
      <c r="M21" s="4">
        <f t="shared" si="2"/>
        <v>31500</v>
      </c>
    </row>
    <row r="22" spans="1:13" x14ac:dyDescent="0.25">
      <c r="A22" t="s">
        <v>32</v>
      </c>
      <c r="B22" t="s">
        <v>40</v>
      </c>
      <c r="C22" s="6">
        <v>41921</v>
      </c>
      <c r="D22" s="1">
        <v>45</v>
      </c>
      <c r="E22" s="1">
        <v>144</v>
      </c>
      <c r="F22" s="1">
        <v>158</v>
      </c>
      <c r="G22" s="1">
        <v>152</v>
      </c>
      <c r="H22" s="3">
        <f t="shared" si="1"/>
        <v>151.33333333333334</v>
      </c>
      <c r="I22" s="1">
        <v>50</v>
      </c>
      <c r="J22" s="1" t="s">
        <v>17</v>
      </c>
      <c r="K22" s="1">
        <v>150</v>
      </c>
      <c r="L22" s="19">
        <f t="shared" si="0"/>
        <v>136200</v>
      </c>
      <c r="M22" s="4">
        <f t="shared" si="2"/>
        <v>136200</v>
      </c>
    </row>
    <row r="23" spans="1:13" x14ac:dyDescent="0.25">
      <c r="A23" t="s">
        <v>34</v>
      </c>
      <c r="B23" t="s">
        <v>40</v>
      </c>
      <c r="C23" s="6">
        <v>41921</v>
      </c>
      <c r="D23" s="1">
        <v>15</v>
      </c>
      <c r="E23" s="1">
        <v>39</v>
      </c>
      <c r="F23" s="1">
        <v>43</v>
      </c>
      <c r="G23" s="1">
        <v>41</v>
      </c>
      <c r="H23" s="3">
        <f t="shared" si="1"/>
        <v>41</v>
      </c>
      <c r="I23" s="1">
        <v>50</v>
      </c>
      <c r="J23" s="1" t="s">
        <v>17</v>
      </c>
      <c r="K23" s="1">
        <v>150</v>
      </c>
      <c r="L23" s="19">
        <f t="shared" si="0"/>
        <v>12300</v>
      </c>
      <c r="M23" s="4">
        <f t="shared" si="2"/>
        <v>12300</v>
      </c>
    </row>
    <row r="24" spans="1:13" x14ac:dyDescent="0.25">
      <c r="A24" t="s">
        <v>35</v>
      </c>
      <c r="B24" t="s">
        <v>27</v>
      </c>
      <c r="C24" s="6">
        <v>41921</v>
      </c>
      <c r="D24" s="1">
        <v>45</v>
      </c>
      <c r="E24" s="1">
        <v>29</v>
      </c>
      <c r="F24" s="1">
        <v>26</v>
      </c>
      <c r="G24" s="1">
        <v>27</v>
      </c>
      <c r="H24" s="3">
        <f t="shared" si="1"/>
        <v>27.333333333333332</v>
      </c>
      <c r="I24" s="1">
        <v>200</v>
      </c>
      <c r="J24" s="1" t="s">
        <v>17</v>
      </c>
      <c r="K24" s="1">
        <v>600</v>
      </c>
      <c r="L24" s="19">
        <f t="shared" si="0"/>
        <v>6150</v>
      </c>
      <c r="M24" s="4">
        <f t="shared" si="2"/>
        <v>6150</v>
      </c>
    </row>
    <row r="25" spans="1:13" x14ac:dyDescent="0.25">
      <c r="A25" t="s">
        <v>1</v>
      </c>
      <c r="B25" t="s">
        <v>37</v>
      </c>
      <c r="C25" s="6">
        <v>41921</v>
      </c>
      <c r="D25" s="1">
        <v>47.5</v>
      </c>
      <c r="E25" s="1">
        <v>54</v>
      </c>
      <c r="F25" s="1">
        <v>51</v>
      </c>
      <c r="G25" s="1">
        <v>66</v>
      </c>
      <c r="H25" s="3">
        <f t="shared" si="1"/>
        <v>57</v>
      </c>
      <c r="I25" s="1">
        <v>50</v>
      </c>
      <c r="J25" s="1" t="s">
        <v>17</v>
      </c>
      <c r="K25" s="1">
        <v>150</v>
      </c>
      <c r="L25" s="19">
        <f t="shared" si="0"/>
        <v>54150</v>
      </c>
      <c r="M25" s="4">
        <f t="shared" si="2"/>
        <v>54150</v>
      </c>
    </row>
    <row r="26" spans="1:13" x14ac:dyDescent="0.25">
      <c r="A26" t="s">
        <v>1</v>
      </c>
      <c r="B26" t="s">
        <v>24</v>
      </c>
      <c r="C26" s="6">
        <v>41921</v>
      </c>
      <c r="D26" s="1">
        <v>15</v>
      </c>
      <c r="E26" s="1">
        <v>72</v>
      </c>
      <c r="F26" s="1">
        <v>61</v>
      </c>
      <c r="G26" s="1">
        <v>66</v>
      </c>
      <c r="H26" s="3">
        <f t="shared" si="1"/>
        <v>66.333333333333329</v>
      </c>
      <c r="I26" s="1">
        <v>100</v>
      </c>
      <c r="J26" s="1" t="s">
        <v>17</v>
      </c>
      <c r="K26" s="1">
        <v>300</v>
      </c>
      <c r="L26" s="19">
        <f t="shared" si="0"/>
        <v>9950</v>
      </c>
      <c r="M26" s="4">
        <f t="shared" si="2"/>
        <v>9950</v>
      </c>
    </row>
    <row r="27" spans="1:13" x14ac:dyDescent="0.25">
      <c r="A27" t="s">
        <v>35</v>
      </c>
      <c r="B27" t="s">
        <v>4</v>
      </c>
      <c r="C27" s="6">
        <v>41921</v>
      </c>
      <c r="D27" s="1">
        <v>10</v>
      </c>
      <c r="E27" s="1">
        <v>124</v>
      </c>
      <c r="F27" s="1">
        <v>131</v>
      </c>
      <c r="G27" s="1">
        <v>120</v>
      </c>
      <c r="H27" s="3">
        <f t="shared" si="1"/>
        <v>125</v>
      </c>
      <c r="I27" s="1">
        <v>50</v>
      </c>
      <c r="J27" s="1" t="s">
        <v>17</v>
      </c>
      <c r="K27" s="1">
        <v>150</v>
      </c>
      <c r="L27" s="19">
        <f t="shared" si="0"/>
        <v>25000</v>
      </c>
      <c r="M27" s="4">
        <f t="shared" si="2"/>
        <v>25000</v>
      </c>
    </row>
  </sheetData>
  <mergeCells count="3">
    <mergeCell ref="E1:H1"/>
    <mergeCell ref="L1:M1"/>
    <mergeCell ref="A1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Friedman Lab</dc:creator>
  <cp:lastModifiedBy>Friedman Lab</cp:lastModifiedBy>
  <dcterms:created xsi:type="dcterms:W3CDTF">2014-10-09T19:17:25Z</dcterms:created>
  <dcterms:modified xsi:type="dcterms:W3CDTF">2014-10-10T14:58:01Z</dcterms:modified>
</cp:coreProperties>
</file>